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rv-usr\Agais\_Госпрограмма\Отчетность\2022 год\!годовой отчет\итог\"/>
    </mc:Choice>
  </mc:AlternateContent>
  <bookViews>
    <workbookView xWindow="0" yWindow="0" windowWidth="28800" windowHeight="11535"/>
  </bookViews>
  <sheets>
    <sheet name="Лист1" sheetId="2" r:id="rId1"/>
  </sheets>
  <definedNames>
    <definedName name="_xlnm.Print_Titles" localSheetId="0">Лист1!$7:$7</definedName>
    <definedName name="_xlnm.Print_Area" localSheetId="0">Лист1!$B$1:$L$67</definedName>
  </definedNames>
  <calcPr calcId="162913"/>
</workbook>
</file>

<file path=xl/calcChain.xml><?xml version="1.0" encoding="utf-8"?>
<calcChain xmlns="http://schemas.openxmlformats.org/spreadsheetml/2006/main">
  <c r="K34" i="2" l="1"/>
  <c r="K51" i="2"/>
  <c r="K29" i="2"/>
  <c r="L68" i="2" l="1"/>
  <c r="K63" i="2" l="1"/>
  <c r="K64" i="2"/>
  <c r="K65" i="2"/>
  <c r="K66" i="2"/>
  <c r="K67" i="2"/>
  <c r="K60" i="2"/>
  <c r="K56" i="2"/>
  <c r="K57" i="2"/>
  <c r="K58" i="2"/>
  <c r="K55" i="2"/>
  <c r="K48" i="2"/>
  <c r="K49" i="2"/>
  <c r="K50" i="2"/>
  <c r="K52" i="2"/>
  <c r="K53" i="2"/>
  <c r="K47" i="2"/>
  <c r="K44" i="2"/>
  <c r="K45" i="2"/>
  <c r="K46" i="2"/>
  <c r="K43" i="2"/>
  <c r="K38" i="2"/>
  <c r="K39" i="2"/>
  <c r="K40" i="2"/>
  <c r="K41" i="2"/>
  <c r="K37" i="2"/>
  <c r="K32" i="2"/>
  <c r="K33" i="2"/>
  <c r="K35" i="2"/>
  <c r="K28" i="2"/>
  <c r="K30" i="2"/>
  <c r="K31" i="2"/>
  <c r="K27" i="2"/>
  <c r="K22" i="2"/>
  <c r="K23" i="2"/>
  <c r="K24" i="2"/>
  <c r="K25" i="2"/>
  <c r="K21" i="2"/>
  <c r="K17" i="2"/>
  <c r="K18" i="2"/>
  <c r="K19" i="2"/>
  <c r="K16" i="2"/>
  <c r="K13" i="2"/>
  <c r="K12" i="2"/>
  <c r="K10" i="2"/>
  <c r="K9" i="2"/>
</calcChain>
</file>

<file path=xl/sharedStrings.xml><?xml version="1.0" encoding="utf-8"?>
<sst xmlns="http://schemas.openxmlformats.org/spreadsheetml/2006/main" count="300" uniqueCount="153">
  <si>
    <t>1.1.</t>
  </si>
  <si>
    <t>Ед. изм.</t>
  </si>
  <si>
    <t>Сведения</t>
  </si>
  <si>
    <t>1.2.</t>
  </si>
  <si>
    <t>1.3.</t>
  </si>
  <si>
    <t>2.1.</t>
  </si>
  <si>
    <t>2.2.</t>
  </si>
  <si>
    <t>1.</t>
  </si>
  <si>
    <t>3.1.</t>
  </si>
  <si>
    <t>Показатель (индикатор) (наименование)</t>
  </si>
  <si>
    <t>4.1.</t>
  </si>
  <si>
    <t>5.1.</t>
  </si>
  <si>
    <t>6.1.</t>
  </si>
  <si>
    <t>7.1.</t>
  </si>
  <si>
    <t>2.</t>
  </si>
  <si>
    <t>процент</t>
  </si>
  <si>
    <t>2.3.</t>
  </si>
  <si>
    <t>2.4.</t>
  </si>
  <si>
    <t>2.5.</t>
  </si>
  <si>
    <t>2.6.</t>
  </si>
  <si>
    <t>2.7.</t>
  </si>
  <si>
    <t>2.8.</t>
  </si>
  <si>
    <t>2.9.</t>
  </si>
  <si>
    <t>3.2.</t>
  </si>
  <si>
    <t>3.3.</t>
  </si>
  <si>
    <t>3.4.</t>
  </si>
  <si>
    <t>3.5.</t>
  </si>
  <si>
    <t>3.6.</t>
  </si>
  <si>
    <t>3.7.</t>
  </si>
  <si>
    <t>3.8.</t>
  </si>
  <si>
    <t>3.9.</t>
  </si>
  <si>
    <t>7.2.</t>
  </si>
  <si>
    <t>7.3.</t>
  </si>
  <si>
    <t>7.4.</t>
  </si>
  <si>
    <t>7.5.</t>
  </si>
  <si>
    <t>7.6.</t>
  </si>
  <si>
    <t>7.7.</t>
  </si>
  <si>
    <t>7.8.</t>
  </si>
  <si>
    <t>5.2.</t>
  </si>
  <si>
    <t>5.3.</t>
  </si>
  <si>
    <t>5.4.</t>
  </si>
  <si>
    <t>5.5.</t>
  </si>
  <si>
    <t>5.6.</t>
  </si>
  <si>
    <t>5.7.</t>
  </si>
  <si>
    <t>5.8.</t>
  </si>
  <si>
    <t>5.9.</t>
  </si>
  <si>
    <t>5.10.</t>
  </si>
  <si>
    <t>5.11.</t>
  </si>
  <si>
    <t>услуга</t>
  </si>
  <si>
    <t>4.2.</t>
  </si>
  <si>
    <t>4.3.</t>
  </si>
  <si>
    <t>4.4.</t>
  </si>
  <si>
    <t>4.5.</t>
  </si>
  <si>
    <t>6.2.</t>
  </si>
  <si>
    <t>6.3.</t>
  </si>
  <si>
    <t>человек</t>
  </si>
  <si>
    <t>2.10.</t>
  </si>
  <si>
    <t>6.4.</t>
  </si>
  <si>
    <t>Количество средств автоматической фиксации правонарушений, функционирующих на территории Камчатского края</t>
  </si>
  <si>
    <t>ед.</t>
  </si>
  <si>
    <t>балл</t>
  </si>
  <si>
    <t>Подпрограмма 1 «Развитие инфраструктуры связи»</t>
  </si>
  <si>
    <t>Подпрограмма 2 «Цифровое государственное управление»</t>
  </si>
  <si>
    <t>Подпрограмма 3 «Цифровой контур здравоохранения»</t>
  </si>
  <si>
    <t>Подпрограмма 4 «Цифровая образовательная среда»</t>
  </si>
  <si>
    <t>Подпрограмма 5 «Цифровая трансформация социальной сферы»</t>
  </si>
  <si>
    <t>Подпрограмма 6 «Цифровая трансформация в сфере транспорта»</t>
  </si>
  <si>
    <t>Подпрограмма 7 «Умный регион»</t>
  </si>
  <si>
    <t>Доля проверок в рамках контрольно-надзорной деятельности, проведенных дистанционно, в том числе с использованием чек-листов в электронном виде (нарастающий итог)</t>
  </si>
  <si>
    <t>Доля записей на прием к врачу, совершенных гражданами дистанционно, в том числе на региональных порталах государственных услуг (нарастающий итог)</t>
  </si>
  <si>
    <t>Доля граждан, у которых сформированы интегрированные электронные медицинские карты, доступные в том числе на Едином портале государственных и муниципальных услуг (далее – ЕПГУ) (нарастающий итог)</t>
  </si>
  <si>
    <t>Доля граждан, находящихся на диспансерном наблюдении, по которым обеспечен дистанционный мониторинг состояния здоровья, в том числе на ЕПГУ (нарастающий итог)</t>
  </si>
  <si>
    <t>Доля медицинских организаций, осуществляющих централизованную обработку и хранение в электронном виде результатов диагностических исследований (нарастающий итог)</t>
  </si>
  <si>
    <t>Доля врачебных консилиумов, проводимых субъектами Российской Федерации с Федеральным государственным бюджетным учреждением «Национальный медицинский исследовательский центр гематологии» Минздрава России с использованием видео-конференц-связи (нарастающий итог)</t>
  </si>
  <si>
    <t>Доля консультаций, проводимых врачом с пациентом, в том числе на ЕПГУ, с использованием видео-конференц-связи (нарастающий итог)</t>
  </si>
  <si>
    <t>Доля граждан, которым доступны врачебные назначения (рецепты) в форме электронного документа в том числе на ЕПГУ (нарастающий итог)</t>
  </si>
  <si>
    <t>Доля приобретаемых за бюджетные средства лекарственных средств и препаратов, по которым обеспечен централизованный учет их распределения и использования (нарастающий итог)</t>
  </si>
  <si>
    <t>Доля станций (отделений) скорой медицинской помощи, подключенных к единой электронной системе диспетчеризации (нарастающий итог)</t>
  </si>
  <si>
    <t>Доля учащихся, по которым осуществляется ведение цифрового профиля (нарастающий итог)</t>
  </si>
  <si>
    <t>Доля учащихся, которым предложены рекомендации по повышению качества обучения и формированию индивидуальных траекторий с использованием данных цифрового портфолио учащегося (нарастающий итог)</t>
  </si>
  <si>
    <t>Доля педагогических работников, получивших возможность использования верифицированного цифрового образовательного контента и цифровых образовательных сервисов (нарастающий итог)</t>
  </si>
  <si>
    <t>Доля учащихся, имеющих возможность бесплатного доступа к верифицированному цифровому образовательному контенту и сервисам для самостоятельной подготовки (нарастающий итог)</t>
  </si>
  <si>
    <t>Доля заданий в электронной форме для учащихся, проверяемых с использованием технологий автоматизированной проверки (нарастающий итог)</t>
  </si>
  <si>
    <t>Доля автобусов, осуществляющих регулярные перевозки пассажиров в городском, пригородном и междугородном (в пределах субъекта Российской Федерации) сообщении, оснащенных системами безналичной оплаты проезда (нарастающий итог)</t>
  </si>
  <si>
    <t>Доля автобусов, осуществляющих регулярные перевозки пассажиров в городском, пригородном и междугородном (в пределах субъекта Российской Федерации) сообщении, для которых обеспечена в открытом доступе информация об их реальном движении по маршруту (нарастающий итог)</t>
  </si>
  <si>
    <t>Доля автобусов, осуществляющих регулярные перевозки пассажиров в городском, пригородном и междугородном (в пределах субъекта Российской Федерации) сообщении, оснащенных системами видеонаблюдения салонов (с функцией записи), соответствующих требованиям о защите персональных данных (нарастающий итог)</t>
  </si>
  <si>
    <t>Доля общих собраний собственников помещений в многоквартирных домах, проведенных посредством электронного голосования, от общего количества проведенных общих собраний собственников (нарастающий итог)</t>
  </si>
  <si>
    <t>Доля услуг по управлению многоквартирным домом и содержанию общего имущества, оплаченных онлайн (нарастающий итог)</t>
  </si>
  <si>
    <t>Доля коммунальных услуг, оплаченных онлайн (нарастающий итог)</t>
  </si>
  <si>
    <t>Доля управляющих организаций, раскрывающих информацию в полном объеме в государственную информационную систему жилищно-коммунального хозяйства (нарастающий итог)</t>
  </si>
  <si>
    <t>Доля ресурсоснабжающих организаций, раскрывающих информацию в полном объеме в государственную информационную систему жилищно-коммунального хозяйства (нарастающий итог)</t>
  </si>
  <si>
    <t>Доля жителей городов в возрасте старше 14 лет, зарегистрированных на специализированных информационных ресурсах по вопросам городского развития (нарастающий итог)</t>
  </si>
  <si>
    <t>Доля региональных и муниципальных мер социальной защиты (поддержки) в субъекте Российской Федерации, по которым нормативными правовыми актами субъекта Российской Федерации и муниципальными правовыми актами, регламентирующими их порядок предоставления, предусмотрен срок назначения 5 рабочих дней и менее (нарастающий итог)</t>
  </si>
  <si>
    <t>Доля региональных и муниципальных мер социальной защиты (поддержки), отраженных в классификаторе мер социальной защиты (поддержки) с привязкой к соответствующим жизненным событиям (нарастающий итог)</t>
  </si>
  <si>
    <t>Доля аварийного жилого фонда, внесенного в цифровой реестр аварийного жилья (нарастающий итог)</t>
  </si>
  <si>
    <t>Доля требований к интеграции информационных систем органов государственной власти субъекта Российской Федерации, органов местного самоуправления, а также организаций, находящихся в ведении органов государственной власти субъекта Российской Федерации и органов местного самоуправления, предоставляющих меры социальной защиты (поддержки), социальные услуги в рамках социального обслуживания и государственной социальной помощи, иные социальные гарантии и выплаты и Единой государственной информационной системы социального обеспечения (нарастающий итог)</t>
  </si>
  <si>
    <t>Доля региональных и муниципальных мер социальной защиты (поддержки), по которым граждане имеют возможность подать заявление через Единый портал государственных и муниципальных услуг (функций) и (или) региональный портал государственных и муниципальных услуг (нарастающий итог)</t>
  </si>
  <si>
    <t>Доля мер социальной защиты (поддержки) регионального и муниципального уровня, которые граждане получают в проактивном формате по реквизитам счетов, направленных гражданами посредством  Единого портала государственных и муниципальных услуг (функций) в Единую государственную информационную систему  социального обеспечения (нарастающий итог)</t>
  </si>
  <si>
    <t>Доля государственных услуг в области содействия занятости населения, предоставляемых в субъекте Российской Федерации в электронном виде посредством единой цифровой платформы в сфере занятости и трудовых отношений «Работа в России» (нарастающий итог)</t>
  </si>
  <si>
    <t>Доля сведений, необходимых для назначения региональных и муниципальных мер социальной защиты (поддержки), получаемых органом государственной власти субъекта Российской Федерации, органом местного самоуправления, а также организацией, находящейся в ведении органов государственной власти субъектов Российской Федерации и органов местного самоуправления, предоставляющих меры социальной защиты (поддержки),социальные услуги в рамках социального обслуживания и государственной социальной помощи, иные социальные гарантии и выплаты посредством единой системы межведомственного электронного взаимодействия (нарастающий итог)</t>
  </si>
  <si>
    <t xml:space="preserve">Не менее 30 % поступающих обращений обрабатываются посредством голосового или текстового каналов без участия оператора (от общего количества обращений, поступивших от граждан) </t>
  </si>
  <si>
    <t>Доля сведений, необходимых для формирования банков данных ветеранов Великой Отечественной войны и приравненных к ним лиц, лиц, пострадавших от воздействия радиации, ветеранов труда, детей-сирот, многодетных семей, конвертированных органом социальной защиты в Единой государственной информационной системе  социального обеспечения (нарастающий итог)</t>
  </si>
  <si>
    <t>Доля статусов ветерана Великой Отечественной войны, ветерана труда, лица, пострадавшего от воздействия радиации, многодетной семьи, ребенка-сироты, присвоенных в Единой государственной информационной системе  социального обеспечения с формированием реестровой записи (нарастающий итог)</t>
  </si>
  <si>
    <t>Доля органов государственной власти субъекта Российской Федерации и государственных учреждений в сфере социальной защиты населения, в которых обеспечено подключение и организована работа в Информационной системе «Единый контакт-центр» (нарастающий итог)</t>
  </si>
  <si>
    <t xml:space="preserve">Доля диспетчерских служб муниципальных районов и городских округов, подключенных к системам мониторинга инцидентов и аварий на объектах жилищно-коммунального хозяйства </t>
  </si>
  <si>
    <t>Значение показателей (индикаторов) 2022 год</t>
  </si>
  <si>
    <t>план</t>
  </si>
  <si>
    <t>факт</t>
  </si>
  <si>
    <t>Причины отклонения</t>
  </si>
  <si>
    <t>Ответственный ИО КК</t>
  </si>
  <si>
    <t xml:space="preserve">Министерство социального благополучия и семейной политики Камчатского края
</t>
  </si>
  <si>
    <t xml:space="preserve">Министерство труда и развития кадрового потенциала Камчатского края
</t>
  </si>
  <si>
    <t xml:space="preserve">Министерство образования Камчатского края
</t>
  </si>
  <si>
    <t xml:space="preserve">Министерство здравоохранения Камчатского края
</t>
  </si>
  <si>
    <t xml:space="preserve">Министерство цифрового развития Камчатского края
</t>
  </si>
  <si>
    <t xml:space="preserve">Министерство транспорта и дорожного строительства Камчатского края
</t>
  </si>
  <si>
    <t xml:space="preserve">Министерство жилищно-коммунального хозяйства и энергетики Камчатского края
</t>
  </si>
  <si>
    <t>№ п/п</t>
  </si>
  <si>
    <t xml:space="preserve">о достижении значений показателей (индикаторов) </t>
  </si>
  <si>
    <t xml:space="preserve">Государственная жилищная инспекция Камчатского края
</t>
  </si>
  <si>
    <t xml:space="preserve">Министерство строительства и жилищной политики Камчатского края
</t>
  </si>
  <si>
    <t>до 30.06.2023 данные не предоставляются</t>
  </si>
  <si>
    <t>Из всего перечня мер социальной поддержки граждан только указанный процент мер имеет нормативный правовой акт со сроком назначения 5 рабочих дней</t>
  </si>
  <si>
    <t>В 2022 году индикатор не достигнут, ввиду отсутствия заинтересованности собственников помещений в многоквартирных домах в принятии участия в голосованиях через государственную информационную систему жилищно-коммунального хозяйства. В 2023 году планируется проведение собраний с организациями, осуществляющими управление многоквартирными домами, с целью разъяснения процедуры проведения электронных собраний, а также планируется привлечение органов местного самоуправления</t>
  </si>
  <si>
    <t>Значение индикатора не достигнуто, в связи с отсутствием обращений граждан</t>
  </si>
  <si>
    <t>-</t>
  </si>
  <si>
    <t>В соответствии с методикой расчета отраслевых индексов отрасли "Государственное управление", утвержденной пунктом IV протокола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от 1 декабря 2022 г. № 52, значение показателя (индикатора) не рассчитывается до 30.06.2023</t>
  </si>
  <si>
    <t>Отсутствует техническая возможность обеспечить подключение в ИС "Единый контакт-центр"</t>
  </si>
  <si>
    <t xml:space="preserve">Тенденция достижения результата (растущая 1, убывающая 0)
</t>
  </si>
  <si>
    <t>Ф</t>
  </si>
  <si>
    <t>СДгппз</t>
  </si>
  <si>
    <t>Таблица 9</t>
  </si>
  <si>
    <t>Уровень закрепления показателя (федеральные требования Ф или региональная целесообразность Р)</t>
  </si>
  <si>
    <t>Министерство цифрового развития Камчатского края</t>
  </si>
  <si>
    <t xml:space="preserve">«Цифровая зрелость» органов государственной власти Камчатского края, органов местного самоуправления и организаций в сфере здравоохранения, образования, городского хозяйства и строительства, общественного транспорта, подразумевающая использование ими отечественных информационно-технологических решений (нарастающий итог)
</t>
  </si>
  <si>
    <t xml:space="preserve">Доля массовых социально значимых услуг, доступных в электронном виде (нарастающий итог)
</t>
  </si>
  <si>
    <t xml:space="preserve">Государственная программа Камчатского края «Цифровая трансформация в Камчатском крае»
</t>
  </si>
  <si>
    <t xml:space="preserve">Доля домохозяйств, которым обеспечена возможность широкополосного доступа к информационно-телекоммуникационной сети «Интернет» (нарастающий итог)
</t>
  </si>
  <si>
    <t xml:space="preserve">Доля социально значимых объектов, имеющих широкополосный доступ к информационно-телекоммуникационной сети «Интернет» в соответствии с утвержденными требованиями (нарастающий итог)
</t>
  </si>
  <si>
    <t xml:space="preserve">Доля государственных и муниципальных образовательных организаций, реализующих программы начального общего, основного общего, среднего общего образования, в помещениях которых обеспечена возможность беспроводного широкополосного доступа к информационно-телекоммуникационной сети «Интернет» по технологии WiFi (нарастающий итог)
</t>
  </si>
  <si>
    <t xml:space="preserve">Доля видов сведений в государственных или региональных информационных системах, доступных в электронном виде, необходимых для оказания массовых социально значимых услуг юридически значимого документооборота  в том числе с использованием чек-листов в электронном виде (нарастающий итог)
</t>
  </si>
  <si>
    <t xml:space="preserve">Доля электронного юридически значимого документооборота между органами исполнительной власти, местного самоуправления и подведомственными им учреждениями в Камчатском крае (нарастающий итог)
</t>
  </si>
  <si>
    <t xml:space="preserve">Сокращение регламентного времени предоставления государственных и муниципальных услуг в 3 раза при оказании услуг в электронном виде на Едином портале государственных и муниципальных услуг (функций) и (или) региональном портале государственных услуг (нарастающий итог)
</t>
  </si>
  <si>
    <t xml:space="preserve">Доля государственных и муниципальных услуг, предоставленных без нарушения регламентного срока при оказании услуг в электронном виде на Едином портале государственных и муниципальных услуг (функций) и (или) региональном портале государственных услуг (нарастающий итог)
</t>
  </si>
  <si>
    <t xml:space="preserve">Количество государственных услуг, предоставляемых органами государственной власти в реестровой модели и/или в проактивном режиме с предоставлением результата в электронном виде на Едином портале государственных и муниципальных услуг (нарастающий итог)
</t>
  </si>
  <si>
    <t xml:space="preserve">Уровень удовлетворенности качеством предоставления массовых социально значимых государственных и муниципальных услуг в электронном виде с использованием Единого портала государственных и муниципальных услуг (ЕПГУ) (нарастающий итог)
</t>
  </si>
  <si>
    <t xml:space="preserve">Доля обращений за получением массовых социально значимых государственных и муниципальных услуг в электронном виде с использованием ЕПГУ, без необходимости личного посещения органов государственной власти, органов местного самоуправления и МФЦ, от общего количества таких услуг (нарастающий итог)
</t>
  </si>
  <si>
    <t xml:space="preserve">Количество государственных (муниципальных) служащих и работников учреждений, прошедших обучение компетенциям в сфере цифровой трансформации государственного и муниципального управления, ежегодно (годовое значение)
</t>
  </si>
  <si>
    <t xml:space="preserve">Доля массовых социально значимых государственных и муниципальных услуг в электронном виде, предоставляемых с использованием ЕПГУ, от общего количества таких услуг, предоставляемых в электронном виде (нарастающий итог)
</t>
  </si>
  <si>
    <t>В Камчатском крае функционировала децентрализованная модель ведения расписания, согласно которой каждая медицинская организация самостоятельно выкладывает расписание врачей на Едином портале государственных услуг с глубиной записи не менее 14 дней. Возможность использования листов ожидания и отложенной записи отсутствовала, как и возможность контроля полноты ведения расписания и количества конкурентных слотов. Вместе с этим, не были реализованы все социально-значимые сервисы для населения на Едином портале государственных услуг.
В конце 2022 года Министерством здравоохранения Камчатского края организована замена подсистемы Регионального фрагмента Единой государственной информационной системы здравоохранения (ЕГИСЗ) «Региональная электронная регистратура» (РЭР) Министерства здравоохранения Камчатского края иностранной разработки на программное обеспечение российской разработки. После внедрения новой платформы РЭР и проведения организационных мероприятий доля записей на прием к врачу, совершенных гражданами дистанционно, возрастет.</t>
  </si>
  <si>
    <t>Государственный контракт на разработку ВИМИС «Организация оказания профилактической медицинской помощи» в настоящее время находится на этапе исполнения. Исполнение контракта будет завершено в июне 2023 г. После завершения контракта будет сформирована Централизованная подсистема «Организация оказания профилактической медицинской помощи (диспансеризация, диспансерное наблюдение, профилактические осмотры)» Министерства здравоохранения Камчатского края, с помощью которой будет осуществляться дистанционный мониторинг состояния здоровья граждан, находящихся на диспансерном наблюдении с функцией передачи данных в ЕПГУ.</t>
  </si>
  <si>
    <t>В 2022 году в Камчатском крае проводились Телемедицинские консультации по направлению "врач-врач". ТМК "врач-пациент" были настроены в единичныхмуниципальных образованиях Камчатского края в качестве пилотного проекта. По плану развития цифровой трансформации в 2023 году будет увеличено количество медицинских организаций в части организации ТМК, проводимых врачом с пациентом.</t>
  </si>
  <si>
    <t>В 2022 году не была произведена интеграция аптечных пунктов для формирования документа «Отпуск по рецепту на лекарственный препарат, изделие медицинского назначения и специализированный продукт лечебного питания», зарегистрированных в подсистеме «Реестр электронных медицинских документов» ЕГИСЗ. По плану развития цифровой трансформации здравоохранения Камчатского края в 2023 данная интеграция РМИС МО будет реализована, что позволит вести централизованный учет отпущенных лекарственных препаратов.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</si>
</sst>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5" x14ac:knownFonts="1">
    <font>
      <sz val="10"/>
      <name val="Arial Cyr"/>
      <charset val="204"/>
    </font>
    <font>
      <sz val="11"/>
      <color theme="1"/>
      <name val="Calibri"/>
      <family val="2"/>
      <charset val="204"/>
      <scheme val="minor"/>
    </font>
    <font>
      <sz val="12"/>
      <name val="Times New Roman"/>
      <family val="1"/>
      <charset val="204"/>
    </font>
    <font>
      <sz val="11"/>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33">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0" xfId="0" applyFont="1" applyFill="1"/>
    <xf numFmtId="0" fontId="2" fillId="2" borderId="0" xfId="0" applyFont="1" applyFill="1" applyAlignment="1">
      <alignment horizontal="center" vertical="center"/>
    </xf>
    <xf numFmtId="0" fontId="2" fillId="2" borderId="0" xfId="0" applyFont="1" applyFill="1" applyAlignment="1">
      <alignment vertical="top"/>
    </xf>
    <xf numFmtId="0" fontId="2" fillId="2" borderId="6" xfId="0" applyFont="1" applyFill="1" applyBorder="1" applyAlignment="1">
      <alignment horizontal="justify" vertical="top" wrapText="1"/>
    </xf>
    <xf numFmtId="2" fontId="2" fillId="2" borderId="2" xfId="0" applyNumberFormat="1" applyFont="1" applyFill="1" applyBorder="1" applyAlignment="1">
      <alignment horizontal="left" vertical="top" wrapText="1"/>
    </xf>
    <xf numFmtId="2" fontId="2" fillId="2" borderId="1" xfId="0" applyNumberFormat="1" applyFont="1" applyFill="1" applyBorder="1" applyAlignment="1">
      <alignment horizontal="left" vertical="top" wrapText="1"/>
    </xf>
    <xf numFmtId="0" fontId="2" fillId="2" borderId="0" xfId="0" applyFont="1" applyFill="1" applyAlignment="1">
      <alignment vertical="top" wrapText="1"/>
    </xf>
    <xf numFmtId="0" fontId="2" fillId="2" borderId="7" xfId="0" applyFont="1" applyFill="1" applyBorder="1" applyAlignment="1">
      <alignment horizontal="left" vertical="top" wrapText="1"/>
    </xf>
    <xf numFmtId="0" fontId="2" fillId="2" borderId="2" xfId="0" applyFont="1" applyFill="1" applyBorder="1" applyAlignment="1">
      <alignment vertical="top"/>
    </xf>
    <xf numFmtId="0" fontId="2" fillId="2" borderId="1" xfId="0" applyFont="1" applyFill="1" applyBorder="1" applyAlignment="1">
      <alignment vertical="top"/>
    </xf>
    <xf numFmtId="2" fontId="2" fillId="2" borderId="0" xfId="0" applyNumberFormat="1" applyFont="1" applyFill="1" applyAlignment="1">
      <alignment horizontal="left" vertical="top" wrapText="1"/>
    </xf>
    <xf numFmtId="0" fontId="4" fillId="2" borderId="0" xfId="0" applyFont="1" applyFill="1" applyAlignment="1">
      <alignment vertical="top" wrapText="1"/>
    </xf>
    <xf numFmtId="0" fontId="2" fillId="2" borderId="7" xfId="0" applyFont="1" applyFill="1" applyBorder="1" applyAlignment="1">
      <alignment horizontal="justify" vertical="top" wrapText="1"/>
    </xf>
    <xf numFmtId="0" fontId="2" fillId="2" borderId="6" xfId="0" applyFont="1" applyFill="1" applyBorder="1" applyAlignment="1">
      <alignment horizontal="center" vertical="top"/>
    </xf>
    <xf numFmtId="0" fontId="2" fillId="2" borderId="7" xfId="0" applyFont="1" applyFill="1" applyBorder="1" applyAlignment="1">
      <alignment horizontal="center" vertical="top"/>
    </xf>
    <xf numFmtId="0" fontId="2" fillId="2" borderId="6" xfId="0" applyFont="1" applyFill="1" applyBorder="1" applyAlignment="1">
      <alignment vertical="top" wrapText="1"/>
    </xf>
    <xf numFmtId="0" fontId="2" fillId="2" borderId="8" xfId="0" applyFont="1" applyFill="1" applyBorder="1" applyAlignment="1">
      <alignment vertical="top"/>
    </xf>
    <xf numFmtId="2" fontId="2" fillId="3" borderId="0" xfId="0" applyNumberFormat="1" applyFont="1" applyFill="1" applyAlignment="1">
      <alignment horizontal="left"/>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164" fontId="2" fillId="2" borderId="0" xfId="0" applyNumberFormat="1" applyFont="1" applyFill="1" applyBorder="1" applyAlignment="1">
      <alignment horizontal="right" vertical="top" wrapText="1"/>
    </xf>
    <xf numFmtId="0" fontId="2" fillId="2" borderId="5" xfId="0" applyFont="1" applyFill="1" applyBorder="1" applyAlignment="1">
      <alignment vertical="top"/>
    </xf>
    <xf numFmtId="0" fontId="2" fillId="2" borderId="0" xfId="0" applyFont="1" applyFill="1" applyBorder="1" applyAlignment="1">
      <alignment horizontal="center"/>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top" wrapText="1"/>
    </xf>
    <xf numFmtId="0" fontId="2" fillId="2" borderId="5" xfId="0" applyFont="1" applyFill="1" applyBorder="1" applyAlignment="1">
      <alignment horizontal="justify" vertical="top" wrapText="1"/>
    </xf>
    <xf numFmtId="0" fontId="2" fillId="2" borderId="5" xfId="0" applyFont="1" applyFill="1" applyBorder="1" applyAlignment="1">
      <alignment horizontal="left" vertical="top"/>
    </xf>
    <xf numFmtId="0" fontId="2" fillId="2" borderId="6"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
  <sheetViews>
    <sheetView tabSelected="1" topLeftCell="B1" zoomScale="85" zoomScaleNormal="85" zoomScaleSheetLayoutView="70" workbookViewId="0">
      <selection activeCell="G43" sqref="G43"/>
    </sheetView>
  </sheetViews>
  <sheetFormatPr defaultRowHeight="15.75" x14ac:dyDescent="0.25"/>
  <cols>
    <col min="1" max="1" width="0" style="5" hidden="1" customWidth="1"/>
    <col min="2" max="2" width="8.5703125" style="6" bestFit="1" customWidth="1"/>
    <col min="3" max="3" width="84.7109375" style="5" customWidth="1"/>
    <col min="4" max="4" width="9.42578125" style="5" bestFit="1" customWidth="1"/>
    <col min="5" max="5" width="9.7109375" style="5" customWidth="1"/>
    <col min="6" max="6" width="13.42578125" style="5" customWidth="1"/>
    <col min="7" max="7" width="36.7109375" style="5" customWidth="1"/>
    <col min="8" max="8" width="22.85546875" style="5" customWidth="1"/>
    <col min="9" max="9" width="14.7109375" style="5" customWidth="1"/>
    <col min="10" max="10" width="57.140625" style="5" customWidth="1"/>
    <col min="11" max="12" width="8.5703125" style="5" hidden="1" customWidth="1"/>
    <col min="13" max="16384" width="9.140625" style="5"/>
  </cols>
  <sheetData>
    <row r="1" spans="1:14" ht="14.25" customHeight="1" x14ac:dyDescent="0.25">
      <c r="D1" s="25" t="s">
        <v>131</v>
      </c>
      <c r="E1" s="25"/>
      <c r="F1" s="25"/>
      <c r="G1" s="25"/>
      <c r="H1" s="25"/>
      <c r="I1" s="25"/>
      <c r="J1" s="25"/>
    </row>
    <row r="2" spans="1:14" x14ac:dyDescent="0.25">
      <c r="B2" s="27" t="s">
        <v>2</v>
      </c>
      <c r="C2" s="27"/>
      <c r="D2" s="27"/>
      <c r="E2" s="27"/>
      <c r="F2" s="27"/>
      <c r="G2" s="27"/>
      <c r="H2" s="27"/>
      <c r="I2" s="27"/>
      <c r="J2" s="27"/>
    </row>
    <row r="3" spans="1:14" x14ac:dyDescent="0.25">
      <c r="B3" s="28" t="s">
        <v>118</v>
      </c>
      <c r="C3" s="28"/>
      <c r="D3" s="28"/>
      <c r="E3" s="28"/>
      <c r="F3" s="28"/>
      <c r="G3" s="28"/>
      <c r="H3" s="28"/>
      <c r="I3" s="28"/>
      <c r="J3" s="28"/>
    </row>
    <row r="4" spans="1:14" ht="23.25" customHeight="1" x14ac:dyDescent="0.25">
      <c r="K4" s="5" t="s">
        <v>130</v>
      </c>
    </row>
    <row r="5" spans="1:14" ht="67.5" customHeight="1" x14ac:dyDescent="0.25">
      <c r="B5" s="29" t="s">
        <v>117</v>
      </c>
      <c r="C5" s="29" t="s">
        <v>9</v>
      </c>
      <c r="D5" s="29" t="s">
        <v>1</v>
      </c>
      <c r="E5" s="29" t="s">
        <v>105</v>
      </c>
      <c r="F5" s="29"/>
      <c r="G5" s="23" t="s">
        <v>109</v>
      </c>
      <c r="H5" s="23" t="s">
        <v>132</v>
      </c>
      <c r="I5" s="23" t="s">
        <v>128</v>
      </c>
      <c r="J5" s="23" t="s">
        <v>108</v>
      </c>
    </row>
    <row r="6" spans="1:14" ht="27" customHeight="1" x14ac:dyDescent="0.25">
      <c r="B6" s="29"/>
      <c r="C6" s="29"/>
      <c r="D6" s="29"/>
      <c r="E6" s="2" t="s">
        <v>106</v>
      </c>
      <c r="F6" s="2" t="s">
        <v>107</v>
      </c>
      <c r="G6" s="24"/>
      <c r="H6" s="24"/>
      <c r="I6" s="24"/>
      <c r="J6" s="24"/>
    </row>
    <row r="7" spans="1:14" x14ac:dyDescent="0.25">
      <c r="B7" s="1">
        <v>1</v>
      </c>
      <c r="C7" s="1">
        <v>2</v>
      </c>
      <c r="D7" s="1">
        <v>3</v>
      </c>
      <c r="E7" s="1">
        <v>4</v>
      </c>
      <c r="F7" s="1">
        <v>5</v>
      </c>
      <c r="G7" s="1">
        <v>6</v>
      </c>
      <c r="H7" s="1">
        <v>7</v>
      </c>
      <c r="I7" s="1">
        <v>8</v>
      </c>
      <c r="J7" s="1">
        <v>9</v>
      </c>
    </row>
    <row r="8" spans="1:14" s="7" customFormat="1" x14ac:dyDescent="0.2">
      <c r="B8" s="30" t="s">
        <v>136</v>
      </c>
      <c r="C8" s="30"/>
      <c r="D8" s="30"/>
      <c r="E8" s="30"/>
      <c r="F8" s="30"/>
      <c r="G8" s="30"/>
      <c r="H8" s="30"/>
      <c r="I8" s="30"/>
      <c r="J8" s="30"/>
    </row>
    <row r="9" spans="1:14" s="7" customFormat="1" ht="94.5" x14ac:dyDescent="0.2">
      <c r="A9" s="7">
        <v>1</v>
      </c>
      <c r="B9" s="4" t="s">
        <v>7</v>
      </c>
      <c r="C9" s="8" t="s">
        <v>134</v>
      </c>
      <c r="D9" s="4" t="s">
        <v>15</v>
      </c>
      <c r="E9" s="4">
        <v>18</v>
      </c>
      <c r="F9" s="4">
        <v>67</v>
      </c>
      <c r="G9" s="4" t="s">
        <v>114</v>
      </c>
      <c r="H9" s="4" t="s">
        <v>129</v>
      </c>
      <c r="I9" s="4">
        <v>1</v>
      </c>
      <c r="J9" s="4"/>
      <c r="K9" s="9">
        <f>F9/E9</f>
        <v>3.7222222222222223</v>
      </c>
      <c r="L9" s="10">
        <v>1</v>
      </c>
      <c r="M9" s="11"/>
      <c r="N9" s="11"/>
    </row>
    <row r="10" spans="1:14" s="7" customFormat="1" ht="47.25" customHeight="1" x14ac:dyDescent="0.2">
      <c r="A10" s="7">
        <v>2</v>
      </c>
      <c r="B10" s="3" t="s">
        <v>14</v>
      </c>
      <c r="C10" s="12" t="s">
        <v>135</v>
      </c>
      <c r="D10" s="3" t="s">
        <v>15</v>
      </c>
      <c r="E10" s="3">
        <v>95</v>
      </c>
      <c r="F10" s="3">
        <v>100</v>
      </c>
      <c r="G10" s="3" t="s">
        <v>114</v>
      </c>
      <c r="H10" s="3" t="s">
        <v>129</v>
      </c>
      <c r="I10" s="3">
        <v>1</v>
      </c>
      <c r="J10" s="3"/>
      <c r="K10" s="9">
        <f>F10/E10</f>
        <v>1.0526315789473684</v>
      </c>
      <c r="L10" s="10">
        <v>1</v>
      </c>
    </row>
    <row r="11" spans="1:14" s="7" customFormat="1" x14ac:dyDescent="0.2">
      <c r="B11" s="31" t="s">
        <v>61</v>
      </c>
      <c r="C11" s="31"/>
      <c r="D11" s="31"/>
      <c r="E11" s="31"/>
      <c r="F11" s="31"/>
      <c r="G11" s="31"/>
      <c r="H11" s="31"/>
      <c r="I11" s="31"/>
      <c r="J11" s="31"/>
      <c r="K11" s="13"/>
      <c r="L11" s="14"/>
    </row>
    <row r="12" spans="1:14" s="7" customFormat="1" ht="47.25" x14ac:dyDescent="0.2">
      <c r="A12" s="7">
        <v>3</v>
      </c>
      <c r="B12" s="4" t="s">
        <v>0</v>
      </c>
      <c r="C12" s="8" t="s">
        <v>137</v>
      </c>
      <c r="D12" s="4" t="s">
        <v>15</v>
      </c>
      <c r="E12" s="4">
        <v>94.5</v>
      </c>
      <c r="F12" s="4">
        <v>97.6</v>
      </c>
      <c r="G12" s="4" t="s">
        <v>133</v>
      </c>
      <c r="H12" s="4" t="s">
        <v>129</v>
      </c>
      <c r="I12" s="4">
        <v>1</v>
      </c>
      <c r="J12" s="4"/>
      <c r="K12" s="9">
        <f>F12/E12</f>
        <v>1.0328042328042328</v>
      </c>
      <c r="L12" s="10">
        <v>1</v>
      </c>
    </row>
    <row r="13" spans="1:14" s="7" customFormat="1" ht="63" x14ac:dyDescent="0.2">
      <c r="A13" s="7">
        <v>4</v>
      </c>
      <c r="B13" s="4" t="s">
        <v>3</v>
      </c>
      <c r="C13" s="8" t="s">
        <v>138</v>
      </c>
      <c r="D13" s="4" t="s">
        <v>15</v>
      </c>
      <c r="E13" s="4">
        <v>100</v>
      </c>
      <c r="F13" s="4">
        <v>100</v>
      </c>
      <c r="G13" s="4" t="s">
        <v>114</v>
      </c>
      <c r="H13" s="4" t="s">
        <v>129</v>
      </c>
      <c r="I13" s="4">
        <v>1</v>
      </c>
      <c r="J13" s="4"/>
      <c r="K13" s="9">
        <f>F13/E13</f>
        <v>1</v>
      </c>
      <c r="L13" s="10">
        <v>1</v>
      </c>
    </row>
    <row r="14" spans="1:14" s="7" customFormat="1" ht="94.5" x14ac:dyDescent="0.2">
      <c r="A14" s="7">
        <v>5</v>
      </c>
      <c r="B14" s="4" t="s">
        <v>4</v>
      </c>
      <c r="C14" s="8" t="s">
        <v>139</v>
      </c>
      <c r="D14" s="4" t="s">
        <v>15</v>
      </c>
      <c r="E14" s="4">
        <v>0</v>
      </c>
      <c r="F14" s="4">
        <v>0</v>
      </c>
      <c r="G14" s="4" t="s">
        <v>114</v>
      </c>
      <c r="H14" s="4" t="s">
        <v>129</v>
      </c>
      <c r="I14" s="4">
        <v>1</v>
      </c>
      <c r="J14" s="4"/>
      <c r="K14" s="9" t="s">
        <v>125</v>
      </c>
      <c r="L14" s="10" t="s">
        <v>125</v>
      </c>
    </row>
    <row r="15" spans="1:14" s="7" customFormat="1" ht="17.25" customHeight="1" x14ac:dyDescent="0.2">
      <c r="B15" s="32" t="s">
        <v>62</v>
      </c>
      <c r="C15" s="32"/>
      <c r="D15" s="32"/>
      <c r="E15" s="32"/>
      <c r="F15" s="32"/>
      <c r="G15" s="32"/>
      <c r="H15" s="32"/>
      <c r="I15" s="32"/>
      <c r="J15" s="32"/>
      <c r="K15" s="15"/>
      <c r="L15" s="15"/>
    </row>
    <row r="16" spans="1:14" s="7" customFormat="1" ht="78.75" x14ac:dyDescent="0.2">
      <c r="A16" s="7">
        <v>6</v>
      </c>
      <c r="B16" s="4" t="s">
        <v>5</v>
      </c>
      <c r="C16" s="8" t="s">
        <v>140</v>
      </c>
      <c r="D16" s="4" t="s">
        <v>15</v>
      </c>
      <c r="E16" s="4">
        <v>25</v>
      </c>
      <c r="F16" s="4">
        <v>61.9</v>
      </c>
      <c r="G16" s="4" t="s">
        <v>114</v>
      </c>
      <c r="H16" s="4" t="s">
        <v>129</v>
      </c>
      <c r="I16" s="4">
        <v>1</v>
      </c>
      <c r="J16" s="4"/>
      <c r="K16" s="9">
        <f>F16/E16</f>
        <v>2.476</v>
      </c>
      <c r="L16" s="10">
        <v>1</v>
      </c>
    </row>
    <row r="17" spans="1:13" s="7" customFormat="1" ht="63" x14ac:dyDescent="0.2">
      <c r="A17" s="7">
        <v>7</v>
      </c>
      <c r="B17" s="4" t="s">
        <v>6</v>
      </c>
      <c r="C17" s="8" t="s">
        <v>141</v>
      </c>
      <c r="D17" s="4" t="s">
        <v>15</v>
      </c>
      <c r="E17" s="4">
        <v>25</v>
      </c>
      <c r="F17" s="4">
        <v>69.900000000000006</v>
      </c>
      <c r="G17" s="4" t="s">
        <v>114</v>
      </c>
      <c r="H17" s="4" t="s">
        <v>129</v>
      </c>
      <c r="I17" s="4">
        <v>1</v>
      </c>
      <c r="J17" s="4"/>
      <c r="K17" s="9">
        <f t="shared" ref="K17:K19" si="0">F17/E17</f>
        <v>2.7960000000000003</v>
      </c>
      <c r="L17" s="10">
        <v>1</v>
      </c>
    </row>
    <row r="18" spans="1:13" s="7" customFormat="1" ht="78.75" x14ac:dyDescent="0.2">
      <c r="A18" s="7">
        <v>8</v>
      </c>
      <c r="B18" s="4" t="s">
        <v>16</v>
      </c>
      <c r="C18" s="8" t="s">
        <v>142</v>
      </c>
      <c r="D18" s="4" t="s">
        <v>15</v>
      </c>
      <c r="E18" s="4">
        <v>5</v>
      </c>
      <c r="F18" s="4">
        <v>11.08</v>
      </c>
      <c r="G18" s="4" t="s">
        <v>114</v>
      </c>
      <c r="H18" s="4" t="s">
        <v>129</v>
      </c>
      <c r="I18" s="4">
        <v>1</v>
      </c>
      <c r="J18" s="4"/>
      <c r="K18" s="9">
        <f t="shared" si="0"/>
        <v>2.2160000000000002</v>
      </c>
      <c r="L18" s="10">
        <v>1</v>
      </c>
    </row>
    <row r="19" spans="1:13" s="7" customFormat="1" ht="78.75" x14ac:dyDescent="0.2">
      <c r="A19" s="7">
        <v>9</v>
      </c>
      <c r="B19" s="4" t="s">
        <v>17</v>
      </c>
      <c r="C19" s="8" t="s">
        <v>143</v>
      </c>
      <c r="D19" s="4" t="s">
        <v>15</v>
      </c>
      <c r="E19" s="4">
        <v>80</v>
      </c>
      <c r="F19" s="4">
        <v>99.88</v>
      </c>
      <c r="G19" s="4" t="s">
        <v>114</v>
      </c>
      <c r="H19" s="4" t="s">
        <v>129</v>
      </c>
      <c r="I19" s="4">
        <v>1</v>
      </c>
      <c r="J19" s="4"/>
      <c r="K19" s="9">
        <f t="shared" si="0"/>
        <v>1.2484999999999999</v>
      </c>
      <c r="L19" s="10">
        <v>1</v>
      </c>
    </row>
    <row r="20" spans="1:13" s="7" customFormat="1" ht="152.25" customHeight="1" x14ac:dyDescent="0.2">
      <c r="A20" s="7">
        <v>10</v>
      </c>
      <c r="B20" s="4" t="s">
        <v>18</v>
      </c>
      <c r="C20" s="8" t="s">
        <v>68</v>
      </c>
      <c r="D20" s="4" t="s">
        <v>15</v>
      </c>
      <c r="E20" s="4">
        <v>10</v>
      </c>
      <c r="F20" s="4" t="s">
        <v>121</v>
      </c>
      <c r="G20" s="4" t="s">
        <v>114</v>
      </c>
      <c r="H20" s="4" t="s">
        <v>129</v>
      </c>
      <c r="I20" s="4">
        <v>1</v>
      </c>
      <c r="J20" s="4" t="s">
        <v>126</v>
      </c>
      <c r="K20" s="9" t="s">
        <v>125</v>
      </c>
      <c r="L20" s="10" t="s">
        <v>125</v>
      </c>
    </row>
    <row r="21" spans="1:13" s="7" customFormat="1" ht="78.75" x14ac:dyDescent="0.2">
      <c r="A21" s="7">
        <v>11</v>
      </c>
      <c r="B21" s="4" t="s">
        <v>19</v>
      </c>
      <c r="C21" s="8" t="s">
        <v>144</v>
      </c>
      <c r="D21" s="4" t="s">
        <v>48</v>
      </c>
      <c r="E21" s="4">
        <v>20</v>
      </c>
      <c r="F21" s="4">
        <v>88</v>
      </c>
      <c r="G21" s="4" t="s">
        <v>114</v>
      </c>
      <c r="H21" s="4" t="s">
        <v>129</v>
      </c>
      <c r="I21" s="4">
        <v>1</v>
      </c>
      <c r="J21" s="4"/>
      <c r="K21" s="9">
        <f>F21/E21</f>
        <v>4.4000000000000004</v>
      </c>
      <c r="L21" s="10">
        <v>1</v>
      </c>
    </row>
    <row r="22" spans="1:13" s="7" customFormat="1" ht="78.75" x14ac:dyDescent="0.2">
      <c r="A22" s="7">
        <v>12</v>
      </c>
      <c r="B22" s="4" t="s">
        <v>20</v>
      </c>
      <c r="C22" s="8" t="s">
        <v>145</v>
      </c>
      <c r="D22" s="4" t="s">
        <v>60</v>
      </c>
      <c r="E22" s="4">
        <v>3.9</v>
      </c>
      <c r="F22" s="4">
        <v>3.9</v>
      </c>
      <c r="G22" s="4" t="s">
        <v>114</v>
      </c>
      <c r="H22" s="4" t="s">
        <v>129</v>
      </c>
      <c r="I22" s="4">
        <v>1</v>
      </c>
      <c r="J22" s="4"/>
      <c r="K22" s="9">
        <f t="shared" ref="K22:K25" si="1">F22/E22</f>
        <v>1</v>
      </c>
      <c r="L22" s="10">
        <v>1</v>
      </c>
    </row>
    <row r="23" spans="1:13" s="7" customFormat="1" ht="94.5" x14ac:dyDescent="0.2">
      <c r="A23" s="7">
        <v>13</v>
      </c>
      <c r="B23" s="4" t="s">
        <v>21</v>
      </c>
      <c r="C23" s="8" t="s">
        <v>146</v>
      </c>
      <c r="D23" s="4" t="s">
        <v>15</v>
      </c>
      <c r="E23" s="4">
        <v>30</v>
      </c>
      <c r="F23" s="4">
        <v>30</v>
      </c>
      <c r="G23" s="4" t="s">
        <v>114</v>
      </c>
      <c r="H23" s="4" t="s">
        <v>129</v>
      </c>
      <c r="I23" s="4">
        <v>1</v>
      </c>
      <c r="J23" s="4"/>
      <c r="K23" s="9">
        <f t="shared" si="1"/>
        <v>1</v>
      </c>
      <c r="L23" s="10">
        <v>1</v>
      </c>
      <c r="M23" s="16"/>
    </row>
    <row r="24" spans="1:13" s="7" customFormat="1" ht="63" x14ac:dyDescent="0.2">
      <c r="A24" s="7">
        <v>14</v>
      </c>
      <c r="B24" s="4" t="s">
        <v>22</v>
      </c>
      <c r="C24" s="8" t="s">
        <v>148</v>
      </c>
      <c r="D24" s="4" t="s">
        <v>15</v>
      </c>
      <c r="E24" s="4">
        <v>55</v>
      </c>
      <c r="F24" s="4">
        <v>100</v>
      </c>
      <c r="G24" s="4" t="s">
        <v>114</v>
      </c>
      <c r="H24" s="4" t="s">
        <v>129</v>
      </c>
      <c r="I24" s="4">
        <v>1</v>
      </c>
      <c r="J24" s="4"/>
      <c r="K24" s="9">
        <f t="shared" si="1"/>
        <v>1.8181818181818181</v>
      </c>
      <c r="L24" s="10">
        <v>1</v>
      </c>
    </row>
    <row r="25" spans="1:13" s="7" customFormat="1" ht="78.75" x14ac:dyDescent="0.2">
      <c r="A25" s="7">
        <v>15</v>
      </c>
      <c r="B25" s="3" t="s">
        <v>56</v>
      </c>
      <c r="C25" s="17" t="s">
        <v>147</v>
      </c>
      <c r="D25" s="3" t="s">
        <v>55</v>
      </c>
      <c r="E25" s="3">
        <v>54</v>
      </c>
      <c r="F25" s="3">
        <v>63</v>
      </c>
      <c r="G25" s="3" t="s">
        <v>114</v>
      </c>
      <c r="H25" s="3" t="s">
        <v>129</v>
      </c>
      <c r="I25" s="3">
        <v>1</v>
      </c>
      <c r="J25" s="3"/>
      <c r="K25" s="9">
        <f t="shared" si="1"/>
        <v>1.1666666666666667</v>
      </c>
      <c r="L25" s="10">
        <v>1</v>
      </c>
    </row>
    <row r="26" spans="1:13" s="7" customFormat="1" ht="16.5" customHeight="1" x14ac:dyDescent="0.2">
      <c r="B26" s="26" t="s">
        <v>63</v>
      </c>
      <c r="C26" s="26"/>
      <c r="D26" s="26"/>
      <c r="E26" s="26"/>
      <c r="F26" s="26"/>
      <c r="G26" s="26"/>
      <c r="H26" s="26"/>
      <c r="I26" s="26"/>
      <c r="J26" s="26"/>
      <c r="K26" s="15"/>
      <c r="L26" s="15"/>
    </row>
    <row r="27" spans="1:13" s="7" customFormat="1" ht="359.25" customHeight="1" x14ac:dyDescent="0.2">
      <c r="A27" s="7">
        <v>16</v>
      </c>
      <c r="B27" s="18" t="s">
        <v>8</v>
      </c>
      <c r="C27" s="8" t="s">
        <v>69</v>
      </c>
      <c r="D27" s="18" t="s">
        <v>15</v>
      </c>
      <c r="E27" s="4">
        <v>48</v>
      </c>
      <c r="F27" s="4">
        <v>31</v>
      </c>
      <c r="G27" s="4" t="s">
        <v>113</v>
      </c>
      <c r="H27" s="4" t="s">
        <v>129</v>
      </c>
      <c r="I27" s="4">
        <v>1</v>
      </c>
      <c r="J27" s="4" t="s">
        <v>149</v>
      </c>
      <c r="K27" s="9">
        <f>F27/E27</f>
        <v>0.64583333333333337</v>
      </c>
      <c r="L27" s="10">
        <v>0.65</v>
      </c>
    </row>
    <row r="28" spans="1:13" s="7" customFormat="1" ht="49.5" customHeight="1" x14ac:dyDescent="0.2">
      <c r="A28" s="7">
        <v>17</v>
      </c>
      <c r="B28" s="18" t="s">
        <v>23</v>
      </c>
      <c r="C28" s="8" t="s">
        <v>70</v>
      </c>
      <c r="D28" s="18" t="s">
        <v>15</v>
      </c>
      <c r="E28" s="4">
        <v>25</v>
      </c>
      <c r="F28" s="4">
        <v>26</v>
      </c>
      <c r="G28" s="4" t="s">
        <v>113</v>
      </c>
      <c r="H28" s="4" t="s">
        <v>129</v>
      </c>
      <c r="I28" s="4">
        <v>1</v>
      </c>
      <c r="J28" s="4"/>
      <c r="K28" s="9">
        <f t="shared" ref="K28:K35" si="2">F28/E28</f>
        <v>1.04</v>
      </c>
      <c r="L28" s="10">
        <v>1</v>
      </c>
    </row>
    <row r="29" spans="1:13" s="7" customFormat="1" ht="209.25" customHeight="1" x14ac:dyDescent="0.2">
      <c r="A29" s="7">
        <v>18</v>
      </c>
      <c r="B29" s="18" t="s">
        <v>24</v>
      </c>
      <c r="C29" s="8" t="s">
        <v>71</v>
      </c>
      <c r="D29" s="18" t="s">
        <v>15</v>
      </c>
      <c r="E29" s="4">
        <v>25</v>
      </c>
      <c r="F29" s="4">
        <v>21.2</v>
      </c>
      <c r="G29" s="4" t="s">
        <v>113</v>
      </c>
      <c r="H29" s="4" t="s">
        <v>129</v>
      </c>
      <c r="I29" s="4">
        <v>1</v>
      </c>
      <c r="J29" s="4" t="s">
        <v>150</v>
      </c>
      <c r="K29" s="9">
        <f>F29/E29</f>
        <v>0.84799999999999998</v>
      </c>
      <c r="L29" s="10">
        <v>0.85</v>
      </c>
    </row>
    <row r="30" spans="1:13" s="7" customFormat="1" ht="47.25" x14ac:dyDescent="0.2">
      <c r="A30" s="7">
        <v>19</v>
      </c>
      <c r="B30" s="18" t="s">
        <v>25</v>
      </c>
      <c r="C30" s="8" t="s">
        <v>72</v>
      </c>
      <c r="D30" s="18" t="s">
        <v>15</v>
      </c>
      <c r="E30" s="4">
        <v>25</v>
      </c>
      <c r="F30" s="4">
        <v>30.4</v>
      </c>
      <c r="G30" s="4" t="s">
        <v>113</v>
      </c>
      <c r="H30" s="4" t="s">
        <v>129</v>
      </c>
      <c r="I30" s="4">
        <v>1</v>
      </c>
      <c r="J30" s="4"/>
      <c r="K30" s="9">
        <f t="shared" si="2"/>
        <v>1.216</v>
      </c>
      <c r="L30" s="10">
        <v>1</v>
      </c>
    </row>
    <row r="31" spans="1:13" s="7" customFormat="1" ht="66" customHeight="1" x14ac:dyDescent="0.2">
      <c r="A31" s="7">
        <v>20</v>
      </c>
      <c r="B31" s="18" t="s">
        <v>26</v>
      </c>
      <c r="C31" s="8" t="s">
        <v>73</v>
      </c>
      <c r="D31" s="18" t="s">
        <v>15</v>
      </c>
      <c r="E31" s="4">
        <v>25</v>
      </c>
      <c r="F31" s="4">
        <v>30.4</v>
      </c>
      <c r="G31" s="4" t="s">
        <v>113</v>
      </c>
      <c r="H31" s="4" t="s">
        <v>129</v>
      </c>
      <c r="I31" s="4">
        <v>1</v>
      </c>
      <c r="J31" s="4"/>
      <c r="K31" s="9">
        <f t="shared" si="2"/>
        <v>1.216</v>
      </c>
      <c r="L31" s="10">
        <v>1</v>
      </c>
    </row>
    <row r="32" spans="1:13" s="7" customFormat="1" ht="136.5" customHeight="1" x14ac:dyDescent="0.2">
      <c r="A32" s="7">
        <v>21</v>
      </c>
      <c r="B32" s="18" t="s">
        <v>27</v>
      </c>
      <c r="C32" s="8" t="s">
        <v>74</v>
      </c>
      <c r="D32" s="18" t="s">
        <v>15</v>
      </c>
      <c r="E32" s="4">
        <v>25</v>
      </c>
      <c r="F32" s="4">
        <v>14.4</v>
      </c>
      <c r="G32" s="4" t="s">
        <v>113</v>
      </c>
      <c r="H32" s="4" t="s">
        <v>129</v>
      </c>
      <c r="I32" s="4">
        <v>1</v>
      </c>
      <c r="J32" s="4" t="s">
        <v>151</v>
      </c>
      <c r="K32" s="9">
        <f>F32/E32</f>
        <v>0.57600000000000007</v>
      </c>
      <c r="L32" s="10">
        <v>0.57999999999999996</v>
      </c>
    </row>
    <row r="33" spans="1:12" s="7" customFormat="1" ht="130.5" customHeight="1" x14ac:dyDescent="0.2">
      <c r="A33" s="7">
        <v>22</v>
      </c>
      <c r="B33" s="18" t="s">
        <v>28</v>
      </c>
      <c r="C33" s="8" t="s">
        <v>75</v>
      </c>
      <c r="D33" s="18" t="s">
        <v>15</v>
      </c>
      <c r="E33" s="4">
        <v>25</v>
      </c>
      <c r="F33" s="4">
        <v>25.1</v>
      </c>
      <c r="G33" s="4" t="s">
        <v>113</v>
      </c>
      <c r="H33" s="4" t="s">
        <v>129</v>
      </c>
      <c r="I33" s="4">
        <v>1</v>
      </c>
      <c r="J33" s="4"/>
      <c r="K33" s="9">
        <f t="shared" si="2"/>
        <v>1.004</v>
      </c>
      <c r="L33" s="10">
        <v>1</v>
      </c>
    </row>
    <row r="34" spans="1:12" s="7" customFormat="1" ht="175.5" customHeight="1" x14ac:dyDescent="0.2">
      <c r="A34" s="7">
        <v>23</v>
      </c>
      <c r="B34" s="18" t="s">
        <v>29</v>
      </c>
      <c r="C34" s="8" t="s">
        <v>76</v>
      </c>
      <c r="D34" s="18" t="s">
        <v>15</v>
      </c>
      <c r="E34" s="4">
        <v>25</v>
      </c>
      <c r="F34" s="4">
        <v>4.9000000000000004</v>
      </c>
      <c r="G34" s="4" t="s">
        <v>113</v>
      </c>
      <c r="H34" s="4" t="s">
        <v>129</v>
      </c>
      <c r="I34" s="4">
        <v>1</v>
      </c>
      <c r="J34" s="4" t="s">
        <v>152</v>
      </c>
      <c r="K34" s="9">
        <f>F34/E34</f>
        <v>0.19600000000000001</v>
      </c>
      <c r="L34" s="10">
        <v>0.2</v>
      </c>
    </row>
    <row r="35" spans="1:12" s="7" customFormat="1" ht="47.25" x14ac:dyDescent="0.2">
      <c r="A35" s="7">
        <v>24</v>
      </c>
      <c r="B35" s="3" t="s">
        <v>30</v>
      </c>
      <c r="C35" s="17" t="s">
        <v>77</v>
      </c>
      <c r="D35" s="19" t="s">
        <v>15</v>
      </c>
      <c r="E35" s="3">
        <v>25</v>
      </c>
      <c r="F35" s="3">
        <v>100</v>
      </c>
      <c r="G35" s="3" t="s">
        <v>113</v>
      </c>
      <c r="H35" s="3" t="s">
        <v>129</v>
      </c>
      <c r="I35" s="3">
        <v>1</v>
      </c>
      <c r="J35" s="3"/>
      <c r="K35" s="9">
        <f t="shared" si="2"/>
        <v>4</v>
      </c>
      <c r="L35" s="10">
        <v>1</v>
      </c>
    </row>
    <row r="36" spans="1:12" s="7" customFormat="1" ht="16.5" customHeight="1" x14ac:dyDescent="0.2">
      <c r="B36" s="26" t="s">
        <v>64</v>
      </c>
      <c r="C36" s="26"/>
      <c r="D36" s="26"/>
      <c r="E36" s="26"/>
      <c r="F36" s="26"/>
      <c r="G36" s="26"/>
      <c r="H36" s="26"/>
      <c r="I36" s="26"/>
      <c r="J36" s="26"/>
      <c r="K36" s="9"/>
      <c r="L36" s="10"/>
    </row>
    <row r="37" spans="1:12" s="7" customFormat="1" ht="46.5" customHeight="1" x14ac:dyDescent="0.2">
      <c r="A37" s="7">
        <v>25</v>
      </c>
      <c r="B37" s="18" t="s">
        <v>10</v>
      </c>
      <c r="C37" s="20" t="s">
        <v>78</v>
      </c>
      <c r="D37" s="18" t="s">
        <v>15</v>
      </c>
      <c r="E37" s="4">
        <v>25</v>
      </c>
      <c r="F37" s="4">
        <v>99</v>
      </c>
      <c r="G37" s="4" t="s">
        <v>112</v>
      </c>
      <c r="H37" s="4" t="s">
        <v>129</v>
      </c>
      <c r="I37" s="4">
        <v>1</v>
      </c>
      <c r="J37" s="4"/>
      <c r="K37" s="9">
        <f>F37/E37</f>
        <v>3.96</v>
      </c>
      <c r="L37" s="10">
        <v>1</v>
      </c>
    </row>
    <row r="38" spans="1:12" s="7" customFormat="1" ht="51" customHeight="1" x14ac:dyDescent="0.2">
      <c r="A38" s="7">
        <v>26</v>
      </c>
      <c r="B38" s="18" t="s">
        <v>49</v>
      </c>
      <c r="C38" s="8" t="s">
        <v>79</v>
      </c>
      <c r="D38" s="18" t="s">
        <v>15</v>
      </c>
      <c r="E38" s="4">
        <v>25</v>
      </c>
      <c r="F38" s="4">
        <v>37</v>
      </c>
      <c r="G38" s="4" t="s">
        <v>112</v>
      </c>
      <c r="H38" s="4" t="s">
        <v>129</v>
      </c>
      <c r="I38" s="4">
        <v>1</v>
      </c>
      <c r="J38" s="4"/>
      <c r="K38" s="9">
        <f t="shared" ref="K38:K41" si="3">F38/E38</f>
        <v>1.48</v>
      </c>
      <c r="L38" s="10">
        <v>1</v>
      </c>
    </row>
    <row r="39" spans="1:12" s="7" customFormat="1" ht="48" customHeight="1" x14ac:dyDescent="0.2">
      <c r="A39" s="7">
        <v>27</v>
      </c>
      <c r="B39" s="18" t="s">
        <v>50</v>
      </c>
      <c r="C39" s="8" t="s">
        <v>80</v>
      </c>
      <c r="D39" s="18" t="s">
        <v>15</v>
      </c>
      <c r="E39" s="4">
        <v>25</v>
      </c>
      <c r="F39" s="4">
        <v>61</v>
      </c>
      <c r="G39" s="4" t="s">
        <v>112</v>
      </c>
      <c r="H39" s="4" t="s">
        <v>129</v>
      </c>
      <c r="I39" s="4">
        <v>1</v>
      </c>
      <c r="J39" s="4"/>
      <c r="K39" s="9">
        <f t="shared" si="3"/>
        <v>2.44</v>
      </c>
      <c r="L39" s="10">
        <v>1</v>
      </c>
    </row>
    <row r="40" spans="1:12" s="7" customFormat="1" ht="48.75" customHeight="1" x14ac:dyDescent="0.2">
      <c r="A40" s="7">
        <v>28</v>
      </c>
      <c r="B40" s="18" t="s">
        <v>51</v>
      </c>
      <c r="C40" s="8" t="s">
        <v>81</v>
      </c>
      <c r="D40" s="18" t="s">
        <v>15</v>
      </c>
      <c r="E40" s="4">
        <v>25</v>
      </c>
      <c r="F40" s="4">
        <v>27</v>
      </c>
      <c r="G40" s="4" t="s">
        <v>112</v>
      </c>
      <c r="H40" s="4" t="s">
        <v>129</v>
      </c>
      <c r="I40" s="4">
        <v>1</v>
      </c>
      <c r="J40" s="4"/>
      <c r="K40" s="9">
        <f t="shared" si="3"/>
        <v>1.08</v>
      </c>
      <c r="L40" s="10">
        <v>1</v>
      </c>
    </row>
    <row r="41" spans="1:12" s="7" customFormat="1" ht="48" customHeight="1" x14ac:dyDescent="0.2">
      <c r="A41" s="7">
        <v>29</v>
      </c>
      <c r="B41" s="3" t="s">
        <v>52</v>
      </c>
      <c r="C41" s="17" t="s">
        <v>82</v>
      </c>
      <c r="D41" s="19" t="s">
        <v>15</v>
      </c>
      <c r="E41" s="3">
        <v>25</v>
      </c>
      <c r="F41" s="3">
        <v>100</v>
      </c>
      <c r="G41" s="3" t="s">
        <v>112</v>
      </c>
      <c r="H41" s="3" t="s">
        <v>129</v>
      </c>
      <c r="I41" s="3">
        <v>1</v>
      </c>
      <c r="J41" s="3"/>
      <c r="K41" s="9">
        <f t="shared" si="3"/>
        <v>4</v>
      </c>
      <c r="L41" s="10">
        <v>1</v>
      </c>
    </row>
    <row r="42" spans="1:12" s="7" customFormat="1" ht="16.5" customHeight="1" x14ac:dyDescent="0.2">
      <c r="B42" s="26" t="s">
        <v>65</v>
      </c>
      <c r="C42" s="26"/>
      <c r="D42" s="26"/>
      <c r="E42" s="26"/>
      <c r="F42" s="26"/>
      <c r="G42" s="26"/>
      <c r="H42" s="26"/>
      <c r="I42" s="26"/>
      <c r="J42" s="26"/>
      <c r="K42" s="9"/>
      <c r="L42" s="10"/>
    </row>
    <row r="43" spans="1:12" s="7" customFormat="1" ht="141" customHeight="1" x14ac:dyDescent="0.2">
      <c r="A43" s="7">
        <v>30</v>
      </c>
      <c r="B43" s="18" t="s">
        <v>11</v>
      </c>
      <c r="C43" s="8" t="s">
        <v>95</v>
      </c>
      <c r="D43" s="18" t="s">
        <v>15</v>
      </c>
      <c r="E43" s="4">
        <v>100</v>
      </c>
      <c r="F43" s="4">
        <v>100</v>
      </c>
      <c r="G43" s="4" t="s">
        <v>110</v>
      </c>
      <c r="H43" s="4" t="s">
        <v>129</v>
      </c>
      <c r="I43" s="4">
        <v>1</v>
      </c>
      <c r="J43" s="4"/>
      <c r="K43" s="9">
        <f>F43/E43</f>
        <v>1</v>
      </c>
      <c r="L43" s="10">
        <v>1</v>
      </c>
    </row>
    <row r="44" spans="1:12" s="7" customFormat="1" ht="75" customHeight="1" x14ac:dyDescent="0.2">
      <c r="A44" s="7">
        <v>31</v>
      </c>
      <c r="B44" s="18" t="s">
        <v>38</v>
      </c>
      <c r="C44" s="8" t="s">
        <v>96</v>
      </c>
      <c r="D44" s="18" t="s">
        <v>15</v>
      </c>
      <c r="E44" s="4">
        <v>55</v>
      </c>
      <c r="F44" s="4">
        <v>66</v>
      </c>
      <c r="G44" s="4" t="s">
        <v>110</v>
      </c>
      <c r="H44" s="4" t="s">
        <v>129</v>
      </c>
      <c r="I44" s="4">
        <v>1</v>
      </c>
      <c r="J44" s="4"/>
      <c r="K44" s="9">
        <f t="shared" ref="K44:K46" si="4">F44/E44</f>
        <v>1.2</v>
      </c>
      <c r="L44" s="10">
        <v>1</v>
      </c>
    </row>
    <row r="45" spans="1:12" s="7" customFormat="1" ht="81.75" customHeight="1" x14ac:dyDescent="0.2">
      <c r="A45" s="7">
        <v>32</v>
      </c>
      <c r="B45" s="18" t="s">
        <v>39</v>
      </c>
      <c r="C45" s="8" t="s">
        <v>92</v>
      </c>
      <c r="D45" s="18" t="s">
        <v>15</v>
      </c>
      <c r="E45" s="4">
        <v>40</v>
      </c>
      <c r="F45" s="4">
        <v>6</v>
      </c>
      <c r="G45" s="4" t="s">
        <v>110</v>
      </c>
      <c r="H45" s="4" t="s">
        <v>129</v>
      </c>
      <c r="I45" s="4">
        <v>1</v>
      </c>
      <c r="J45" s="4" t="s">
        <v>122</v>
      </c>
      <c r="K45" s="9">
        <f t="shared" si="4"/>
        <v>0.15</v>
      </c>
      <c r="L45" s="10">
        <v>0.15</v>
      </c>
    </row>
    <row r="46" spans="1:12" s="7" customFormat="1" ht="150" customHeight="1" x14ac:dyDescent="0.2">
      <c r="A46" s="7">
        <v>33</v>
      </c>
      <c r="B46" s="18" t="s">
        <v>40</v>
      </c>
      <c r="C46" s="8" t="s">
        <v>99</v>
      </c>
      <c r="D46" s="18" t="s">
        <v>15</v>
      </c>
      <c r="E46" s="4">
        <v>50</v>
      </c>
      <c r="F46" s="4">
        <v>55</v>
      </c>
      <c r="G46" s="4" t="s">
        <v>110</v>
      </c>
      <c r="H46" s="4" t="s">
        <v>129</v>
      </c>
      <c r="I46" s="4">
        <v>1</v>
      </c>
      <c r="J46" s="4"/>
      <c r="K46" s="9">
        <f t="shared" si="4"/>
        <v>1.1000000000000001</v>
      </c>
      <c r="L46" s="10">
        <v>1</v>
      </c>
    </row>
    <row r="47" spans="1:12" s="7" customFormat="1" ht="57" customHeight="1" x14ac:dyDescent="0.2">
      <c r="A47" s="7">
        <v>34</v>
      </c>
      <c r="B47" s="18" t="s">
        <v>41</v>
      </c>
      <c r="C47" s="8" t="s">
        <v>93</v>
      </c>
      <c r="D47" s="18" t="s">
        <v>15</v>
      </c>
      <c r="E47" s="4">
        <v>55</v>
      </c>
      <c r="F47" s="4">
        <v>60</v>
      </c>
      <c r="G47" s="4" t="s">
        <v>110</v>
      </c>
      <c r="H47" s="4" t="s">
        <v>129</v>
      </c>
      <c r="I47" s="4">
        <v>1</v>
      </c>
      <c r="J47" s="4"/>
      <c r="K47" s="9">
        <f>F47/E47</f>
        <v>1.0909090909090908</v>
      </c>
      <c r="L47" s="10">
        <v>1</v>
      </c>
    </row>
    <row r="48" spans="1:12" s="7" customFormat="1" ht="87" customHeight="1" x14ac:dyDescent="0.2">
      <c r="A48" s="7">
        <v>35</v>
      </c>
      <c r="B48" s="18" t="s">
        <v>42</v>
      </c>
      <c r="C48" s="8" t="s">
        <v>97</v>
      </c>
      <c r="D48" s="18" t="s">
        <v>15</v>
      </c>
      <c r="E48" s="4">
        <v>5</v>
      </c>
      <c r="F48" s="4">
        <v>0</v>
      </c>
      <c r="G48" s="4" t="s">
        <v>110</v>
      </c>
      <c r="H48" s="4" t="s">
        <v>129</v>
      </c>
      <c r="I48" s="4">
        <v>1</v>
      </c>
      <c r="J48" s="4" t="s">
        <v>124</v>
      </c>
      <c r="K48" s="9">
        <f t="shared" ref="K48:K53" si="5">F48/E48</f>
        <v>0</v>
      </c>
      <c r="L48" s="10">
        <v>0</v>
      </c>
    </row>
    <row r="49" spans="1:12" s="7" customFormat="1" ht="78.75" customHeight="1" x14ac:dyDescent="0.2">
      <c r="A49" s="7">
        <v>36</v>
      </c>
      <c r="B49" s="18" t="s">
        <v>43</v>
      </c>
      <c r="C49" s="8" t="s">
        <v>101</v>
      </c>
      <c r="D49" s="18" t="s">
        <v>15</v>
      </c>
      <c r="E49" s="4">
        <v>25</v>
      </c>
      <c r="F49" s="4">
        <v>90</v>
      </c>
      <c r="G49" s="4" t="s">
        <v>110</v>
      </c>
      <c r="H49" s="4" t="s">
        <v>129</v>
      </c>
      <c r="I49" s="4">
        <v>1</v>
      </c>
      <c r="J49" s="4"/>
      <c r="K49" s="9">
        <f t="shared" si="5"/>
        <v>3.6</v>
      </c>
      <c r="L49" s="10">
        <v>1</v>
      </c>
    </row>
    <row r="50" spans="1:12" s="7" customFormat="1" ht="62.25" customHeight="1" x14ac:dyDescent="0.2">
      <c r="A50" s="7">
        <v>37</v>
      </c>
      <c r="B50" s="18" t="s">
        <v>44</v>
      </c>
      <c r="C50" s="8" t="s">
        <v>102</v>
      </c>
      <c r="D50" s="18" t="s">
        <v>15</v>
      </c>
      <c r="E50" s="4">
        <v>25</v>
      </c>
      <c r="F50" s="4">
        <v>90</v>
      </c>
      <c r="G50" s="4" t="s">
        <v>110</v>
      </c>
      <c r="H50" s="4" t="s">
        <v>129</v>
      </c>
      <c r="I50" s="4">
        <v>1</v>
      </c>
      <c r="J50" s="4"/>
      <c r="K50" s="9">
        <f t="shared" si="5"/>
        <v>3.6</v>
      </c>
      <c r="L50" s="10">
        <v>1</v>
      </c>
    </row>
    <row r="51" spans="1:12" s="7" customFormat="1" ht="66" customHeight="1" x14ac:dyDescent="0.2">
      <c r="A51" s="7">
        <v>38</v>
      </c>
      <c r="B51" s="18" t="s">
        <v>45</v>
      </c>
      <c r="C51" s="8" t="s">
        <v>100</v>
      </c>
      <c r="D51" s="18" t="s">
        <v>15</v>
      </c>
      <c r="E51" s="4">
        <v>30</v>
      </c>
      <c r="F51" s="4">
        <v>54</v>
      </c>
      <c r="G51" s="4" t="s">
        <v>110</v>
      </c>
      <c r="H51" s="4" t="s">
        <v>129</v>
      </c>
      <c r="I51" s="4">
        <v>1</v>
      </c>
      <c r="J51" s="4"/>
      <c r="K51" s="9">
        <f>F51/E51</f>
        <v>1.8</v>
      </c>
      <c r="L51" s="10">
        <v>1</v>
      </c>
    </row>
    <row r="52" spans="1:12" s="7" customFormat="1" ht="66.75" customHeight="1" x14ac:dyDescent="0.2">
      <c r="A52" s="7">
        <v>39</v>
      </c>
      <c r="B52" s="4" t="s">
        <v>46</v>
      </c>
      <c r="C52" s="8" t="s">
        <v>103</v>
      </c>
      <c r="D52" s="18" t="s">
        <v>15</v>
      </c>
      <c r="E52" s="4">
        <v>25</v>
      </c>
      <c r="F52" s="4">
        <v>4</v>
      </c>
      <c r="G52" s="4" t="s">
        <v>110</v>
      </c>
      <c r="H52" s="4" t="s">
        <v>129</v>
      </c>
      <c r="I52" s="4">
        <v>1</v>
      </c>
      <c r="J52" s="4" t="s">
        <v>127</v>
      </c>
      <c r="K52" s="9">
        <f t="shared" si="5"/>
        <v>0.16</v>
      </c>
      <c r="L52" s="10">
        <v>0.16</v>
      </c>
    </row>
    <row r="53" spans="1:12" s="7" customFormat="1" ht="69.75" customHeight="1" x14ac:dyDescent="0.2">
      <c r="A53" s="7">
        <v>40</v>
      </c>
      <c r="B53" s="3" t="s">
        <v>47</v>
      </c>
      <c r="C53" s="17" t="s">
        <v>98</v>
      </c>
      <c r="D53" s="19" t="s">
        <v>15</v>
      </c>
      <c r="E53" s="3">
        <v>7</v>
      </c>
      <c r="F53" s="3">
        <v>16</v>
      </c>
      <c r="G53" s="3" t="s">
        <v>111</v>
      </c>
      <c r="H53" s="3" t="s">
        <v>129</v>
      </c>
      <c r="I53" s="3">
        <v>1</v>
      </c>
      <c r="J53" s="3"/>
      <c r="K53" s="9">
        <f t="shared" si="5"/>
        <v>2.2857142857142856</v>
      </c>
      <c r="L53" s="10">
        <v>1</v>
      </c>
    </row>
    <row r="54" spans="1:12" s="7" customFormat="1" ht="16.5" customHeight="1" x14ac:dyDescent="0.2">
      <c r="B54" s="26" t="s">
        <v>66</v>
      </c>
      <c r="C54" s="26"/>
      <c r="D54" s="26"/>
      <c r="E54" s="26"/>
      <c r="F54" s="26"/>
      <c r="G54" s="26"/>
      <c r="H54" s="26"/>
      <c r="I54" s="26"/>
      <c r="J54" s="26"/>
      <c r="K54" s="9"/>
      <c r="L54" s="10"/>
    </row>
    <row r="55" spans="1:12" s="7" customFormat="1" ht="62.25" customHeight="1" x14ac:dyDescent="0.2">
      <c r="A55" s="7">
        <v>41</v>
      </c>
      <c r="B55" s="18" t="s">
        <v>12</v>
      </c>
      <c r="C55" s="8" t="s">
        <v>83</v>
      </c>
      <c r="D55" s="18" t="s">
        <v>15</v>
      </c>
      <c r="E55" s="4">
        <v>20</v>
      </c>
      <c r="F55" s="4">
        <v>97</v>
      </c>
      <c r="G55" s="4" t="s">
        <v>115</v>
      </c>
      <c r="H55" s="4" t="s">
        <v>129</v>
      </c>
      <c r="I55" s="4">
        <v>1</v>
      </c>
      <c r="J55" s="4"/>
      <c r="K55" s="9">
        <f>F55/E55</f>
        <v>4.8499999999999996</v>
      </c>
      <c r="L55" s="10">
        <v>1</v>
      </c>
    </row>
    <row r="56" spans="1:12" s="7" customFormat="1" ht="68.25" customHeight="1" x14ac:dyDescent="0.2">
      <c r="A56" s="7">
        <v>42</v>
      </c>
      <c r="B56" s="18" t="s">
        <v>53</v>
      </c>
      <c r="C56" s="8" t="s">
        <v>84</v>
      </c>
      <c r="D56" s="18" t="s">
        <v>15</v>
      </c>
      <c r="E56" s="4">
        <v>20</v>
      </c>
      <c r="F56" s="4">
        <v>89</v>
      </c>
      <c r="G56" s="4" t="s">
        <v>115</v>
      </c>
      <c r="H56" s="4" t="s">
        <v>129</v>
      </c>
      <c r="I56" s="4">
        <v>1</v>
      </c>
      <c r="J56" s="4"/>
      <c r="K56" s="9">
        <f t="shared" ref="K56:K58" si="6">F56/E56</f>
        <v>4.45</v>
      </c>
      <c r="L56" s="10">
        <v>1</v>
      </c>
    </row>
    <row r="57" spans="1:12" s="7" customFormat="1" ht="75" customHeight="1" x14ac:dyDescent="0.2">
      <c r="A57" s="7">
        <v>43</v>
      </c>
      <c r="B57" s="18" t="s">
        <v>54</v>
      </c>
      <c r="C57" s="8" t="s">
        <v>85</v>
      </c>
      <c r="D57" s="18" t="s">
        <v>15</v>
      </c>
      <c r="E57" s="4">
        <v>20</v>
      </c>
      <c r="F57" s="4">
        <v>83</v>
      </c>
      <c r="G57" s="4" t="s">
        <v>115</v>
      </c>
      <c r="H57" s="4" t="s">
        <v>129</v>
      </c>
      <c r="I57" s="4">
        <v>1</v>
      </c>
      <c r="J57" s="4"/>
      <c r="K57" s="9">
        <f t="shared" si="6"/>
        <v>4.1500000000000004</v>
      </c>
      <c r="L57" s="10">
        <v>1</v>
      </c>
    </row>
    <row r="58" spans="1:12" s="7" customFormat="1" ht="63" x14ac:dyDescent="0.2">
      <c r="A58" s="7">
        <v>44</v>
      </c>
      <c r="B58" s="19" t="s">
        <v>57</v>
      </c>
      <c r="C58" s="17" t="s">
        <v>58</v>
      </c>
      <c r="D58" s="19" t="s">
        <v>59</v>
      </c>
      <c r="E58" s="3">
        <v>65</v>
      </c>
      <c r="F58" s="3">
        <v>65</v>
      </c>
      <c r="G58" s="3" t="s">
        <v>115</v>
      </c>
      <c r="H58" s="3" t="s">
        <v>129</v>
      </c>
      <c r="I58" s="3">
        <v>1</v>
      </c>
      <c r="J58" s="3"/>
      <c r="K58" s="9">
        <f t="shared" si="6"/>
        <v>1</v>
      </c>
      <c r="L58" s="10">
        <v>1</v>
      </c>
    </row>
    <row r="59" spans="1:12" s="7" customFormat="1" ht="16.5" customHeight="1" x14ac:dyDescent="0.2">
      <c r="B59" s="26" t="s">
        <v>67</v>
      </c>
      <c r="C59" s="26"/>
      <c r="D59" s="26"/>
      <c r="E59" s="26"/>
      <c r="F59" s="26"/>
      <c r="G59" s="26"/>
      <c r="H59" s="26"/>
      <c r="I59" s="26"/>
      <c r="J59" s="26"/>
      <c r="K59" s="9"/>
      <c r="L59" s="10"/>
    </row>
    <row r="60" spans="1:12" s="7" customFormat="1" ht="181.5" customHeight="1" x14ac:dyDescent="0.2">
      <c r="A60" s="7">
        <v>45</v>
      </c>
      <c r="B60" s="18" t="s">
        <v>13</v>
      </c>
      <c r="C60" s="8" t="s">
        <v>86</v>
      </c>
      <c r="D60" s="18" t="s">
        <v>15</v>
      </c>
      <c r="E60" s="4">
        <v>5</v>
      </c>
      <c r="F60" s="4">
        <v>0</v>
      </c>
      <c r="G60" s="4" t="s">
        <v>119</v>
      </c>
      <c r="H60" s="4" t="s">
        <v>129</v>
      </c>
      <c r="I60" s="4">
        <v>1</v>
      </c>
      <c r="J60" s="4" t="s">
        <v>123</v>
      </c>
      <c r="K60" s="9">
        <f>F60/E60</f>
        <v>0</v>
      </c>
      <c r="L60" s="10">
        <v>0</v>
      </c>
    </row>
    <row r="61" spans="1:12" s="7" customFormat="1" ht="69.75" customHeight="1" x14ac:dyDescent="0.2">
      <c r="A61" s="7">
        <v>46</v>
      </c>
      <c r="B61" s="18" t="s">
        <v>31</v>
      </c>
      <c r="C61" s="8" t="s">
        <v>87</v>
      </c>
      <c r="D61" s="18" t="s">
        <v>15</v>
      </c>
      <c r="E61" s="4">
        <v>0</v>
      </c>
      <c r="F61" s="4">
        <v>0</v>
      </c>
      <c r="G61" s="4" t="s">
        <v>116</v>
      </c>
      <c r="H61" s="4" t="s">
        <v>129</v>
      </c>
      <c r="I61" s="4">
        <v>1</v>
      </c>
      <c r="J61" s="4"/>
      <c r="K61" s="9" t="s">
        <v>125</v>
      </c>
      <c r="L61" s="10" t="s">
        <v>125</v>
      </c>
    </row>
    <row r="62" spans="1:12" s="7" customFormat="1" ht="66.75" customHeight="1" x14ac:dyDescent="0.2">
      <c r="A62" s="7">
        <v>47</v>
      </c>
      <c r="B62" s="18" t="s">
        <v>32</v>
      </c>
      <c r="C62" s="8" t="s">
        <v>88</v>
      </c>
      <c r="D62" s="18" t="s">
        <v>15</v>
      </c>
      <c r="E62" s="4">
        <v>0</v>
      </c>
      <c r="F62" s="4">
        <v>0</v>
      </c>
      <c r="G62" s="4" t="s">
        <v>116</v>
      </c>
      <c r="H62" s="4" t="s">
        <v>129</v>
      </c>
      <c r="I62" s="4">
        <v>1</v>
      </c>
      <c r="J62" s="4"/>
      <c r="K62" s="9" t="s">
        <v>125</v>
      </c>
      <c r="L62" s="10" t="s">
        <v>125</v>
      </c>
    </row>
    <row r="63" spans="1:12" s="7" customFormat="1" ht="69" customHeight="1" x14ac:dyDescent="0.2">
      <c r="A63" s="7">
        <v>48</v>
      </c>
      <c r="B63" s="18" t="s">
        <v>33</v>
      </c>
      <c r="C63" s="8" t="s">
        <v>89</v>
      </c>
      <c r="D63" s="18" t="s">
        <v>15</v>
      </c>
      <c r="E63" s="4">
        <v>70</v>
      </c>
      <c r="F63" s="4">
        <v>78.3</v>
      </c>
      <c r="G63" s="4" t="s">
        <v>119</v>
      </c>
      <c r="H63" s="4" t="s">
        <v>129</v>
      </c>
      <c r="I63" s="4">
        <v>1</v>
      </c>
      <c r="J63" s="4"/>
      <c r="K63" s="9">
        <f t="shared" ref="K63:K67" si="7">F63/E63</f>
        <v>1.1185714285714285</v>
      </c>
      <c r="L63" s="10">
        <v>1</v>
      </c>
    </row>
    <row r="64" spans="1:12" s="7" customFormat="1" ht="75" customHeight="1" x14ac:dyDescent="0.2">
      <c r="A64" s="7">
        <v>49</v>
      </c>
      <c r="B64" s="18" t="s">
        <v>34</v>
      </c>
      <c r="C64" s="8" t="s">
        <v>90</v>
      </c>
      <c r="D64" s="18" t="s">
        <v>15</v>
      </c>
      <c r="E64" s="4">
        <v>70</v>
      </c>
      <c r="F64" s="4">
        <v>82.7</v>
      </c>
      <c r="G64" s="4" t="s">
        <v>119</v>
      </c>
      <c r="H64" s="4" t="s">
        <v>129</v>
      </c>
      <c r="I64" s="4">
        <v>1</v>
      </c>
      <c r="J64" s="4"/>
      <c r="K64" s="9">
        <f t="shared" si="7"/>
        <v>1.1814285714285715</v>
      </c>
      <c r="L64" s="10">
        <v>1</v>
      </c>
    </row>
    <row r="65" spans="1:12" s="7" customFormat="1" ht="67.5" customHeight="1" x14ac:dyDescent="0.2">
      <c r="A65" s="7">
        <v>50</v>
      </c>
      <c r="B65" s="18" t="s">
        <v>35</v>
      </c>
      <c r="C65" s="8" t="s">
        <v>104</v>
      </c>
      <c r="D65" s="18" t="s">
        <v>15</v>
      </c>
      <c r="E65" s="4">
        <v>100</v>
      </c>
      <c r="F65" s="4">
        <v>100</v>
      </c>
      <c r="G65" s="4" t="s">
        <v>116</v>
      </c>
      <c r="H65" s="4" t="s">
        <v>129</v>
      </c>
      <c r="I65" s="4">
        <v>1</v>
      </c>
      <c r="J65" s="4"/>
      <c r="K65" s="9">
        <f t="shared" si="7"/>
        <v>1</v>
      </c>
      <c r="L65" s="10">
        <v>1</v>
      </c>
    </row>
    <row r="66" spans="1:12" s="7" customFormat="1" ht="60.75" customHeight="1" x14ac:dyDescent="0.2">
      <c r="A66" s="7">
        <v>51</v>
      </c>
      <c r="B66" s="18" t="s">
        <v>36</v>
      </c>
      <c r="C66" s="8" t="s">
        <v>94</v>
      </c>
      <c r="D66" s="18" t="s">
        <v>15</v>
      </c>
      <c r="E66" s="4">
        <v>25</v>
      </c>
      <c r="F66" s="4">
        <v>100</v>
      </c>
      <c r="G66" s="4" t="s">
        <v>120</v>
      </c>
      <c r="H66" s="4" t="s">
        <v>129</v>
      </c>
      <c r="I66" s="4">
        <v>1</v>
      </c>
      <c r="J66" s="4"/>
      <c r="K66" s="9">
        <f t="shared" si="7"/>
        <v>4</v>
      </c>
      <c r="L66" s="10">
        <v>1</v>
      </c>
    </row>
    <row r="67" spans="1:12" s="7" customFormat="1" ht="68.25" customHeight="1" x14ac:dyDescent="0.2">
      <c r="A67" s="21">
        <v>52</v>
      </c>
      <c r="B67" s="3" t="s">
        <v>37</v>
      </c>
      <c r="C67" s="17" t="s">
        <v>91</v>
      </c>
      <c r="D67" s="19" t="s">
        <v>15</v>
      </c>
      <c r="E67" s="3">
        <v>25</v>
      </c>
      <c r="F67" s="3">
        <v>52</v>
      </c>
      <c r="G67" s="3" t="s">
        <v>116</v>
      </c>
      <c r="H67" s="3" t="s">
        <v>129</v>
      </c>
      <c r="I67" s="3">
        <v>1</v>
      </c>
      <c r="J67" s="3"/>
      <c r="K67" s="9">
        <f t="shared" si="7"/>
        <v>2.08</v>
      </c>
      <c r="L67" s="10">
        <v>1</v>
      </c>
    </row>
    <row r="68" spans="1:12" x14ac:dyDescent="0.25">
      <c r="K68" s="22"/>
      <c r="L68" s="22">
        <f>SUM(L9:L67)</f>
        <v>42.589999999999989</v>
      </c>
    </row>
  </sheetData>
  <mergeCells count="19">
    <mergeCell ref="B54:J54"/>
    <mergeCell ref="B59:J59"/>
    <mergeCell ref="B2:J2"/>
    <mergeCell ref="B3:J3"/>
    <mergeCell ref="C5:C6"/>
    <mergeCell ref="B5:B6"/>
    <mergeCell ref="D5:D6"/>
    <mergeCell ref="B8:J8"/>
    <mergeCell ref="B11:J11"/>
    <mergeCell ref="B15:J15"/>
    <mergeCell ref="B26:J26"/>
    <mergeCell ref="B36:J36"/>
    <mergeCell ref="B42:J42"/>
    <mergeCell ref="E5:F5"/>
    <mergeCell ref="J5:J6"/>
    <mergeCell ref="I5:I6"/>
    <mergeCell ref="H5:H6"/>
    <mergeCell ref="G5:G6"/>
    <mergeCell ref="D1:J1"/>
  </mergeCells>
  <pageMargins left="0.39370078740157483" right="0.39370078740157483" top="0.98425196850393704" bottom="0.39370078740157483" header="0.59055118110236227" footer="0.31496062992125984"/>
  <pageSetup paperSize="9" scale="55" firstPageNumber="32" fitToHeight="0" orientation="landscape" useFirstPageNumber="1" horizontalDpi="4294967295" verticalDpi="4294967295" r:id="rId1"/>
  <headerFooter scaleWithDoc="0">
    <oddHeader>&amp;C&amp;"Times New Roman,обычный"Страница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Егоров Антон Витальевич</dc:creator>
  <cp:lastModifiedBy>Жданова Анастасия Николаевна</cp:lastModifiedBy>
  <cp:lastPrinted>2023-03-27T09:28:52Z</cp:lastPrinted>
  <dcterms:created xsi:type="dcterms:W3CDTF">2013-08-27T06:26:55Z</dcterms:created>
  <dcterms:modified xsi:type="dcterms:W3CDTF">2023-03-27T09:28:57Z</dcterms:modified>
</cp:coreProperties>
</file>